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acc" sheetId="1" r:id="rId1"/>
    <sheet name="equity" sheetId="2" r:id="rId2"/>
  </sheets>
  <definedNames>
    <definedName name="_xlnm.Print_Area" localSheetId="0">'acc'!$A$1:$L$168</definedName>
  </definedNames>
  <calcPr fullCalcOnLoad="1"/>
</workbook>
</file>

<file path=xl/sharedStrings.xml><?xml version="1.0" encoding="utf-8"?>
<sst xmlns="http://schemas.openxmlformats.org/spreadsheetml/2006/main" count="171" uniqueCount="116">
  <si>
    <t>PDZ HOLDINGS BHD</t>
  </si>
  <si>
    <t>Condensed Consolidated Income Statements</t>
  </si>
  <si>
    <t>(Unaudited)</t>
  </si>
  <si>
    <t>Individual period</t>
  </si>
  <si>
    <t>Cumulative period</t>
  </si>
  <si>
    <t>3 months ended</t>
  </si>
  <si>
    <t>Note</t>
  </si>
  <si>
    <t>RM '000</t>
  </si>
  <si>
    <t>Revenue</t>
  </si>
  <si>
    <t>Cost of sales</t>
  </si>
  <si>
    <t>Other operating income</t>
  </si>
  <si>
    <t>Administrative expenses</t>
  </si>
  <si>
    <t>Other operating expenses</t>
  </si>
  <si>
    <t>Finance costs</t>
  </si>
  <si>
    <t>Minority interests</t>
  </si>
  <si>
    <t>Condensed Consolidated Balance Sheet</t>
  </si>
  <si>
    <t>(Audited)</t>
  </si>
  <si>
    <t>As at</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</si>
  <si>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</si>
  <si>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</si>
  <si>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</si>
  <si>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</si>
  <si>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</si>
  <si>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</si>
  <si>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</si>
  <si>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</si>
  <si>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</si>
  <si>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</si>
  <si>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</si>
  <si>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</si>
  <si>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</si>
  <si>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</si>
  <si>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</si>
  <si>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</si>
  <si>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</si>
  <si>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</si>
  <si>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</si>
  <si>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</si>
  <si>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</si>
  <si>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Condensed Consolidated Cash Flow Statement</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</si>
  <si>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</si>
  <si>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</si>
  <si>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</si>
  <si>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</si>
  <si>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</si>
  <si>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</si>
  <si>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</si>
  <si>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</si>
  <si>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</si>
  <si>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</si>
  <si>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Net change in cash and cash equivalents</t>
  </si>
  <si>
    <t>Cash and cash equivalents at beginning of period</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</si>
  <si>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</si>
  <si>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</si>
  <si>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</si>
  <si>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</si>
  <si>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</si>
  <si>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</si>
  <si>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</si>
  <si>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</si>
  <si>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</si>
  <si>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</si>
  <si>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</si>
  <si>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</si>
  <si>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</si>
  <si>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(Note)</t>
  </si>
  <si>
    <t>Attributable to:</t>
  </si>
  <si>
    <t>- Minority interests</t>
  </si>
  <si>
    <t>Total equity</t>
  </si>
  <si>
    <t>Shareholders' equity</t>
  </si>
  <si>
    <t>equity</t>
  </si>
  <si>
    <t>Minority</t>
  </si>
  <si>
    <t>interests</t>
  </si>
  <si>
    <t>Net assets per share (RM)</t>
  </si>
  <si>
    <t>Taxation</t>
  </si>
  <si>
    <t>- Equity holders of the Company</t>
  </si>
  <si>
    <t>- Basic (sen)</t>
  </si>
  <si>
    <t>- Diluted (sen)</t>
  </si>
  <si>
    <t>Non-current assets</t>
  </si>
  <si>
    <t>Goodwill on consolidation</t>
  </si>
  <si>
    <t>Tax payable</t>
  </si>
  <si>
    <t>Capital and reserves attributable to equity holders of the Company</t>
  </si>
  <si>
    <t>Non-current liabilities</t>
  </si>
  <si>
    <t>Deferred tax liabilities</t>
  </si>
  <si>
    <t>Attributable to equity holders of the Company</t>
  </si>
  <si>
    <t>Finance lease principal payments</t>
  </si>
  <si>
    <t>Interest expense</t>
  </si>
  <si>
    <t>Interest paid</t>
  </si>
  <si>
    <t>Interest received</t>
  </si>
  <si>
    <t>(Placement), net of withdrawal of fixed deposits</t>
  </si>
  <si>
    <t>pledged as security</t>
  </si>
  <si>
    <t>Cash flow from operations</t>
  </si>
  <si>
    <t>Effects of currency translation differences</t>
  </si>
  <si>
    <t>N/A</t>
  </si>
  <si>
    <t>capital</t>
  </si>
  <si>
    <t>Amortisation of prepaid lease rental</t>
  </si>
  <si>
    <t>At 1 July 2008</t>
  </si>
  <si>
    <t>Prepaid lease rental</t>
  </si>
  <si>
    <t>Loss for the period</t>
  </si>
  <si>
    <t>Profit for the period</t>
  </si>
  <si>
    <t>30.06.09</t>
  </si>
  <si>
    <t>Gross profit</t>
  </si>
  <si>
    <t>(Statement of changes in equity)</t>
  </si>
  <si>
    <t>Interim Report for the three months ended 30 September 2009</t>
  </si>
  <si>
    <t>30.09.09</t>
  </si>
  <si>
    <t>30.09.08</t>
  </si>
  <si>
    <t>At 1 July 2009</t>
  </si>
  <si>
    <t>At 30 September 2009</t>
  </si>
  <si>
    <t>At 30 September 2008</t>
  </si>
  <si>
    <t>Profit/(loss) before tax</t>
  </si>
  <si>
    <t>Profit/(loss) for the period</t>
  </si>
  <si>
    <t>- net gain on disposal</t>
  </si>
  <si>
    <t>Net unrealised gain on foreign exchange</t>
  </si>
  <si>
    <t>Financing activity</t>
  </si>
  <si>
    <t>Net cash flow from financing activity</t>
  </si>
  <si>
    <t>Earnings/(loss) per share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</si>
</sst>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 numFmtId="185" formatCode="#,##0.000_);\(#,##0.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78" fontId="3" fillId="0" borderId="0" xfId="0" applyNumberFormat="1" applyFont="1" applyFill="1" applyAlignment="1">
      <alignment/>
    </xf>
    <xf numFmtId="178" fontId="3" fillId="0" borderId="2" xfId="0" applyNumberFormat="1" applyFont="1" applyFill="1" applyBorder="1" applyAlignment="1">
      <alignment/>
    </xf>
    <xf numFmtId="178" fontId="3" fillId="0" borderId="3" xfId="0" applyNumberFormat="1" applyFont="1" applyFill="1" applyBorder="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0" xfId="0" applyNumberFormat="1" applyFont="1" applyFill="1" applyAlignment="1">
      <alignment/>
    </xf>
    <xf numFmtId="178" fontId="2" fillId="0" borderId="0" xfId="0" applyNumberFormat="1" applyFont="1" applyBorder="1" applyAlignment="1">
      <alignment horizontal="center" vertical="center"/>
    </xf>
    <xf numFmtId="180" fontId="3" fillId="0" borderId="0" xfId="0" applyNumberFormat="1" applyFont="1" applyFill="1" applyBorder="1" applyAlignment="1">
      <alignment horizontal="right"/>
    </xf>
    <xf numFmtId="180" fontId="3" fillId="0" borderId="0" xfId="0" applyNumberFormat="1" applyFont="1" applyAlignment="1">
      <alignment horizontal="center"/>
    </xf>
    <xf numFmtId="178" fontId="3" fillId="0" borderId="1" xfId="0" applyNumberFormat="1" applyFont="1" applyBorder="1" applyAlignment="1">
      <alignment horizontal="right"/>
    </xf>
    <xf numFmtId="184" fontId="3" fillId="0" borderId="2" xfId="0" applyNumberFormat="1" applyFont="1" applyBorder="1" applyAlignment="1">
      <alignment horizontal="right"/>
    </xf>
    <xf numFmtId="178" fontId="3" fillId="0" borderId="0" xfId="0" applyNumberFormat="1" applyFont="1" applyFill="1" applyAlignment="1">
      <alignment horizontal="right"/>
    </xf>
    <xf numFmtId="184" fontId="3" fillId="0" borderId="0" xfId="0" applyNumberFormat="1" applyFont="1" applyBorder="1" applyAlignment="1">
      <alignment horizontal="right"/>
    </xf>
    <xf numFmtId="184" fontId="3" fillId="0" borderId="4" xfId="0" applyNumberFormat="1" applyFont="1" applyBorder="1" applyAlignment="1">
      <alignment horizontal="right"/>
    </xf>
    <xf numFmtId="178" fontId="2" fillId="0" borderId="0" xfId="0" applyNumberFormat="1" applyFont="1" applyAlignment="1">
      <alignment horizontal="center"/>
    </xf>
    <xf numFmtId="178" fontId="4"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124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69437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8582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69532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1913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69532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6296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67246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0868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9"/>
  <sheetViews>
    <sheetView tabSelected="1" workbookViewId="0" topLeftCell="A1">
      <selection activeCell="A5" sqref="A5"/>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103</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5" t="s">
        <v>2</v>
      </c>
      <c r="G5" s="55"/>
      <c r="H5" s="55"/>
      <c r="I5" s="55"/>
      <c r="J5" s="55"/>
      <c r="K5" s="55"/>
      <c r="L5" s="55"/>
    </row>
    <row r="6" spans="1:12" ht="15.75">
      <c r="A6" s="4"/>
      <c r="B6" s="2"/>
      <c r="C6" s="2"/>
      <c r="D6" s="2"/>
      <c r="E6" s="2"/>
      <c r="F6" s="55" t="s">
        <v>3</v>
      </c>
      <c r="G6" s="55"/>
      <c r="H6" s="55"/>
      <c r="I6" s="17"/>
      <c r="J6" s="55" t="s">
        <v>4</v>
      </c>
      <c r="K6" s="55"/>
      <c r="L6" s="55"/>
    </row>
    <row r="7" spans="1:12" ht="15.75">
      <c r="A7" s="4"/>
      <c r="B7" s="2"/>
      <c r="C7" s="2"/>
      <c r="D7" s="2"/>
      <c r="E7" s="2"/>
      <c r="F7" s="55" t="s">
        <v>5</v>
      </c>
      <c r="G7" s="55"/>
      <c r="H7" s="55"/>
      <c r="I7" s="17"/>
      <c r="J7" s="55" t="s">
        <v>5</v>
      </c>
      <c r="K7" s="55"/>
      <c r="L7" s="55"/>
    </row>
    <row r="8" spans="1:13" ht="15.75">
      <c r="A8" s="2"/>
      <c r="B8" s="2"/>
      <c r="C8" s="2"/>
      <c r="D8" s="2"/>
      <c r="E8" s="2"/>
      <c r="F8" s="6" t="s">
        <v>104</v>
      </c>
      <c r="G8" s="6"/>
      <c r="H8" s="6" t="s">
        <v>105</v>
      </c>
      <c r="I8" s="6"/>
      <c r="J8" s="6" t="s">
        <v>104</v>
      </c>
      <c r="K8" s="6"/>
      <c r="L8" s="6" t="s">
        <v>105</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v>33853</v>
      </c>
      <c r="G11" s="19"/>
      <c r="H11" s="15">
        <v>66605</v>
      </c>
      <c r="I11" s="15"/>
      <c r="J11" s="15">
        <v>33853</v>
      </c>
      <c r="K11" s="15"/>
      <c r="L11" s="15">
        <v>66605</v>
      </c>
      <c r="N11" s="37"/>
    </row>
    <row r="12" spans="6:12" ht="15.75">
      <c r="F12" s="15"/>
      <c r="H12" s="15"/>
      <c r="I12" s="15"/>
      <c r="J12" s="15"/>
      <c r="K12" s="15"/>
      <c r="L12" s="15"/>
    </row>
    <row r="13" spans="1:16" ht="15.75">
      <c r="A13" s="3" t="s">
        <v>9</v>
      </c>
      <c r="F13" s="20">
        <v>-31149</v>
      </c>
      <c r="H13" s="21">
        <v>-66272</v>
      </c>
      <c r="I13" s="15"/>
      <c r="J13" s="20">
        <v>-31149</v>
      </c>
      <c r="K13" s="15"/>
      <c r="L13" s="21">
        <v>-66272</v>
      </c>
      <c r="N13" s="37"/>
      <c r="P13" s="37"/>
    </row>
    <row r="14" spans="6:12" ht="15.75">
      <c r="F14" s="15"/>
      <c r="H14" s="15"/>
      <c r="I14" s="15"/>
      <c r="J14" s="15"/>
      <c r="K14" s="15"/>
      <c r="L14" s="15"/>
    </row>
    <row r="15" spans="1:16" ht="15.75">
      <c r="A15" s="3" t="s">
        <v>101</v>
      </c>
      <c r="F15" s="22">
        <f>SUM(F11:F13)</f>
        <v>2704</v>
      </c>
      <c r="H15" s="22">
        <f>SUM(H11:H13)</f>
        <v>333</v>
      </c>
      <c r="I15" s="22"/>
      <c r="J15" s="22">
        <f>SUM(J11:J13)</f>
        <v>2704</v>
      </c>
      <c r="K15" s="22"/>
      <c r="L15" s="22">
        <f>SUM(L11:L13)</f>
        <v>333</v>
      </c>
      <c r="N15" s="37"/>
      <c r="P15" s="37"/>
    </row>
    <row r="16" spans="6:12" ht="15.75">
      <c r="F16" s="22"/>
      <c r="H16" s="22"/>
      <c r="I16" s="22"/>
      <c r="J16" s="22"/>
      <c r="K16" s="22"/>
      <c r="L16" s="22"/>
    </row>
    <row r="17" spans="1:12" ht="15.75">
      <c r="A17" s="3" t="s">
        <v>10</v>
      </c>
      <c r="F17" s="22">
        <v>569</v>
      </c>
      <c r="H17" s="15">
        <v>242</v>
      </c>
      <c r="I17" s="22"/>
      <c r="J17" s="52">
        <v>569</v>
      </c>
      <c r="K17" s="22"/>
      <c r="L17" s="15">
        <v>242</v>
      </c>
    </row>
    <row r="18" spans="6:12" ht="15.75">
      <c r="F18" s="22"/>
      <c r="H18" s="22"/>
      <c r="I18" s="22"/>
      <c r="J18" s="22"/>
      <c r="K18" s="22"/>
      <c r="L18" s="22"/>
    </row>
    <row r="19" spans="1:12" ht="15.75">
      <c r="A19" s="3" t="s">
        <v>11</v>
      </c>
      <c r="F19" s="23">
        <v>-3027</v>
      </c>
      <c r="H19" s="15">
        <v>-4403</v>
      </c>
      <c r="I19" s="23"/>
      <c r="J19" s="23">
        <v>-3027</v>
      </c>
      <c r="K19" s="23"/>
      <c r="L19" s="15">
        <v>-4403</v>
      </c>
    </row>
    <row r="20" spans="6:12" ht="15.75">
      <c r="F20" s="23"/>
      <c r="H20" s="23"/>
      <c r="I20" s="23"/>
      <c r="J20" s="23"/>
      <c r="K20" s="23"/>
      <c r="L20" s="23"/>
    </row>
    <row r="21" spans="1:12" ht="15.75">
      <c r="A21" s="3" t="s">
        <v>12</v>
      </c>
      <c r="F21" s="53">
        <v>0</v>
      </c>
      <c r="G21" s="15"/>
      <c r="H21" s="23">
        <v>-75</v>
      </c>
      <c r="I21" s="23"/>
      <c r="J21" s="53">
        <v>0</v>
      </c>
      <c r="K21" s="23"/>
      <c r="L21" s="23">
        <v>-75</v>
      </c>
    </row>
    <row r="22" spans="6:12" ht="15.75">
      <c r="F22" s="23"/>
      <c r="H22" s="23"/>
      <c r="I22" s="23"/>
      <c r="J22" s="23"/>
      <c r="K22" s="23"/>
      <c r="L22" s="23"/>
    </row>
    <row r="23" spans="1:12" ht="15.75">
      <c r="A23" s="3" t="s">
        <v>13</v>
      </c>
      <c r="F23" s="51">
        <v>0</v>
      </c>
      <c r="H23" s="21">
        <v>-4</v>
      </c>
      <c r="I23" s="23"/>
      <c r="J23" s="51">
        <v>0</v>
      </c>
      <c r="K23" s="23"/>
      <c r="L23" s="21">
        <v>-4</v>
      </c>
    </row>
    <row r="24" spans="6:12" ht="15.75">
      <c r="F24" s="23"/>
      <c r="H24" s="23"/>
      <c r="I24" s="23"/>
      <c r="J24" s="23"/>
      <c r="K24" s="23"/>
      <c r="L24" s="23"/>
    </row>
    <row r="25" spans="1:12" ht="15.75">
      <c r="A25" s="3" t="s">
        <v>109</v>
      </c>
      <c r="E25" s="19"/>
      <c r="F25" s="23">
        <f>SUM(F15:F23)</f>
        <v>246</v>
      </c>
      <c r="G25" s="19"/>
      <c r="H25" s="23">
        <f>SUM(H15:H23)</f>
        <v>-3907</v>
      </c>
      <c r="I25" s="23"/>
      <c r="J25" s="23">
        <f>SUM(J15:J23)</f>
        <v>246</v>
      </c>
      <c r="K25" s="23"/>
      <c r="L25" s="23">
        <f>SUM(L15:L23)</f>
        <v>-3907</v>
      </c>
    </row>
    <row r="26" spans="6:12" ht="15.75">
      <c r="F26" s="23"/>
      <c r="H26" s="23"/>
      <c r="I26" s="23"/>
      <c r="J26" s="23"/>
      <c r="K26" s="23"/>
      <c r="L26" s="23"/>
    </row>
    <row r="27" spans="1:12" ht="15.75">
      <c r="A27" s="3" t="s">
        <v>74</v>
      </c>
      <c r="E27" s="19">
        <v>12</v>
      </c>
      <c r="F27" s="20">
        <v>-79</v>
      </c>
      <c r="G27" s="19"/>
      <c r="H27" s="21">
        <v>-210</v>
      </c>
      <c r="I27" s="23"/>
      <c r="J27" s="20">
        <v>-79</v>
      </c>
      <c r="K27" s="23"/>
      <c r="L27" s="21">
        <v>-210</v>
      </c>
    </row>
    <row r="28" spans="5:12" ht="15.75">
      <c r="E28" s="19"/>
      <c r="F28" s="23"/>
      <c r="G28" s="19"/>
      <c r="H28" s="23"/>
      <c r="I28" s="23"/>
      <c r="J28" s="23"/>
      <c r="K28" s="23"/>
      <c r="L28" s="23"/>
    </row>
    <row r="29" spans="1:12" ht="16.5" thickBot="1">
      <c r="A29" s="3" t="s">
        <v>110</v>
      </c>
      <c r="E29" s="19"/>
      <c r="F29" s="24">
        <f>SUM(F25:F28)</f>
        <v>167</v>
      </c>
      <c r="G29" s="19"/>
      <c r="H29" s="24">
        <f>SUM(H25:H28)</f>
        <v>-4117</v>
      </c>
      <c r="I29" s="23"/>
      <c r="J29" s="24">
        <f>SUM(J25:J28)</f>
        <v>167</v>
      </c>
      <c r="K29" s="23"/>
      <c r="L29" s="24">
        <f>SUM(L25:L28)</f>
        <v>-4117</v>
      </c>
    </row>
    <row r="30" spans="5:12" ht="16.5" thickTop="1">
      <c r="E30" s="19"/>
      <c r="F30" s="23"/>
      <c r="G30" s="19"/>
      <c r="H30" s="23"/>
      <c r="I30" s="23"/>
      <c r="J30" s="23"/>
      <c r="K30" s="23"/>
      <c r="L30" s="23"/>
    </row>
    <row r="31" spans="1:12" ht="15.75">
      <c r="A31" s="3" t="s">
        <v>66</v>
      </c>
      <c r="E31" s="19"/>
      <c r="F31" s="23"/>
      <c r="G31" s="19"/>
      <c r="H31" s="23"/>
      <c r="I31" s="23"/>
      <c r="J31" s="23"/>
      <c r="K31" s="23"/>
      <c r="L31" s="23"/>
    </row>
    <row r="32" spans="1:12" ht="15.75">
      <c r="A32" s="26" t="s">
        <v>75</v>
      </c>
      <c r="E32" s="19"/>
      <c r="F32" s="23">
        <f>F35-F33</f>
        <v>83</v>
      </c>
      <c r="G32" s="19"/>
      <c r="H32" s="23">
        <f>H35-H33</f>
        <v>-4446</v>
      </c>
      <c r="I32" s="23"/>
      <c r="J32" s="23">
        <f>J35-J33</f>
        <v>83</v>
      </c>
      <c r="K32" s="23"/>
      <c r="L32" s="23">
        <f>L35-L33</f>
        <v>-4446</v>
      </c>
    </row>
    <row r="33" spans="1:12" ht="15.75">
      <c r="A33" s="26" t="s">
        <v>67</v>
      </c>
      <c r="E33" s="19"/>
      <c r="F33" s="20">
        <v>84</v>
      </c>
      <c r="G33" s="19"/>
      <c r="H33" s="21">
        <v>329</v>
      </c>
      <c r="I33" s="23"/>
      <c r="J33" s="20">
        <v>84</v>
      </c>
      <c r="K33" s="23"/>
      <c r="L33" s="21">
        <v>329</v>
      </c>
    </row>
    <row r="34" spans="5:12" ht="15.75">
      <c r="E34" s="19"/>
      <c r="F34" s="23"/>
      <c r="G34" s="19"/>
      <c r="H34" s="23"/>
      <c r="I34" s="23"/>
      <c r="J34" s="23"/>
      <c r="K34" s="23"/>
      <c r="L34" s="23"/>
    </row>
    <row r="35" spans="1:12" ht="16.5" thickBot="1">
      <c r="A35" s="3" t="s">
        <v>110</v>
      </c>
      <c r="F35" s="24">
        <f>F29</f>
        <v>167</v>
      </c>
      <c r="H35" s="24">
        <f>H29</f>
        <v>-4117</v>
      </c>
      <c r="I35" s="23"/>
      <c r="J35" s="24">
        <f>J29</f>
        <v>167</v>
      </c>
      <c r="K35" s="23"/>
      <c r="L35" s="24">
        <f>L29</f>
        <v>-4117</v>
      </c>
    </row>
    <row r="36" spans="10:12" ht="16.5" thickTop="1">
      <c r="J36" s="25"/>
      <c r="L36" s="25"/>
    </row>
    <row r="37" spans="1:5" ht="15.75">
      <c r="A37" s="3" t="s">
        <v>115</v>
      </c>
      <c r="E37" s="19">
        <v>13</v>
      </c>
    </row>
    <row r="38" spans="2:12" ht="15.75">
      <c r="B38" s="26" t="s">
        <v>76</v>
      </c>
      <c r="F38" s="36">
        <f>F32/869321*100</f>
        <v>0.009547681466339821</v>
      </c>
      <c r="G38" s="36"/>
      <c r="H38" s="36">
        <f>H32/869321*100</f>
        <v>-0.511433636136709</v>
      </c>
      <c r="I38" s="36"/>
      <c r="J38" s="36">
        <f>J32/869321*100</f>
        <v>0.009547681466339821</v>
      </c>
      <c r="K38" s="36"/>
      <c r="L38" s="36">
        <f>L32/869321*100</f>
        <v>-0.511433636136709</v>
      </c>
    </row>
    <row r="39" spans="2:12" ht="15.75">
      <c r="B39" s="26" t="s">
        <v>77</v>
      </c>
      <c r="F39" s="49" t="s">
        <v>93</v>
      </c>
      <c r="G39" s="36"/>
      <c r="H39" s="49" t="s">
        <v>93</v>
      </c>
      <c r="I39" s="36"/>
      <c r="J39" s="49" t="s">
        <v>93</v>
      </c>
      <c r="K39" s="36"/>
      <c r="L39" s="49" t="s">
        <v>93</v>
      </c>
    </row>
    <row r="40" ht="15.75">
      <c r="B40" s="26"/>
    </row>
    <row r="41" spans="1:12" ht="15.75">
      <c r="A41" s="2" t="str">
        <f>A1</f>
        <v>PDZ HOLDINGS BHD</v>
      </c>
      <c r="B41" s="2"/>
      <c r="C41" s="2"/>
      <c r="D41" s="2"/>
      <c r="E41" s="2"/>
      <c r="F41" s="2"/>
      <c r="G41" s="2"/>
      <c r="H41" s="2"/>
      <c r="I41" s="2"/>
      <c r="J41" s="2"/>
      <c r="K41" s="2"/>
      <c r="L41" s="2"/>
    </row>
    <row r="42" spans="1:12" ht="15.75">
      <c r="A42" s="2" t="str">
        <f>A2</f>
        <v>Interim Report for the three months ended 30 September 2009</v>
      </c>
      <c r="B42" s="2"/>
      <c r="C42" s="2"/>
      <c r="D42" s="2"/>
      <c r="E42" s="2"/>
      <c r="F42" s="2"/>
      <c r="G42" s="2"/>
      <c r="H42" s="2"/>
      <c r="I42" s="2"/>
      <c r="J42" s="2"/>
      <c r="K42" s="2"/>
      <c r="L42" s="2"/>
    </row>
    <row r="43" spans="1:12" ht="15.75">
      <c r="A43" s="2"/>
      <c r="B43" s="2"/>
      <c r="C43" s="2"/>
      <c r="D43" s="2"/>
      <c r="E43" s="2"/>
      <c r="F43" s="2"/>
      <c r="G43" s="2"/>
      <c r="H43" s="2"/>
      <c r="I43" s="2"/>
      <c r="J43" s="2"/>
      <c r="K43" s="2"/>
      <c r="L43" s="2"/>
    </row>
    <row r="44" spans="1:12" ht="15.75">
      <c r="A44" s="4" t="s">
        <v>15</v>
      </c>
      <c r="B44" s="2"/>
      <c r="C44" s="2"/>
      <c r="D44" s="2"/>
      <c r="E44" s="2"/>
      <c r="F44" s="2"/>
      <c r="G44" s="2"/>
      <c r="H44" s="2"/>
      <c r="I44" s="2"/>
      <c r="J44" s="2"/>
      <c r="K44" s="2"/>
      <c r="L44" s="2"/>
    </row>
    <row r="45" spans="1:12" ht="15.75">
      <c r="A45" s="27"/>
      <c r="B45" s="2"/>
      <c r="C45" s="2"/>
      <c r="D45" s="2"/>
      <c r="E45" s="2"/>
      <c r="F45" s="2"/>
      <c r="G45" s="2"/>
      <c r="H45" s="2"/>
      <c r="I45" s="2"/>
      <c r="J45" s="5" t="s">
        <v>2</v>
      </c>
      <c r="K45" s="2"/>
      <c r="L45" s="5" t="s">
        <v>16</v>
      </c>
    </row>
    <row r="46" spans="1:12" ht="15.75">
      <c r="A46" s="27"/>
      <c r="B46" s="2"/>
      <c r="C46" s="2"/>
      <c r="D46" s="2"/>
      <c r="E46" s="2"/>
      <c r="F46" s="2"/>
      <c r="G46" s="2"/>
      <c r="H46" s="2"/>
      <c r="I46" s="2"/>
      <c r="J46" s="5" t="s">
        <v>17</v>
      </c>
      <c r="K46" s="28"/>
      <c r="L46" s="5" t="s">
        <v>17</v>
      </c>
    </row>
    <row r="47" spans="1:12" ht="15.75">
      <c r="A47" s="2"/>
      <c r="B47" s="2"/>
      <c r="C47" s="2"/>
      <c r="D47" s="2"/>
      <c r="E47" s="2"/>
      <c r="F47" s="2"/>
      <c r="G47" s="2"/>
      <c r="H47" s="2"/>
      <c r="I47" s="2"/>
      <c r="J47" s="6" t="s">
        <v>104</v>
      </c>
      <c r="K47" s="6"/>
      <c r="L47" s="6" t="s">
        <v>100</v>
      </c>
    </row>
    <row r="48" spans="1:12" ht="15.75">
      <c r="A48" s="2"/>
      <c r="B48" s="2"/>
      <c r="C48" s="2"/>
      <c r="D48" s="2"/>
      <c r="E48" s="2"/>
      <c r="F48" s="5"/>
      <c r="G48" s="5"/>
      <c r="H48" s="5"/>
      <c r="I48" s="2"/>
      <c r="J48" s="5" t="s">
        <v>7</v>
      </c>
      <c r="K48" s="5"/>
      <c r="L48" s="5" t="s">
        <v>7</v>
      </c>
    </row>
    <row r="49" ht="15.75">
      <c r="A49" s="2" t="s">
        <v>78</v>
      </c>
    </row>
    <row r="50" ht="15.75">
      <c r="A50" s="3" t="s">
        <v>18</v>
      </c>
    </row>
    <row r="51" spans="2:12" ht="15.75">
      <c r="B51" s="3" t="s">
        <v>19</v>
      </c>
      <c r="F51" s="18"/>
      <c r="G51" s="18"/>
      <c r="H51" s="18"/>
      <c r="J51" s="44">
        <v>63122</v>
      </c>
      <c r="K51" s="15"/>
      <c r="L51" s="44">
        <v>64230</v>
      </c>
    </row>
    <row r="52" spans="1:12" ht="15.75">
      <c r="A52" s="3" t="s">
        <v>97</v>
      </c>
      <c r="F52" s="18"/>
      <c r="G52" s="18"/>
      <c r="H52" s="18"/>
      <c r="J52" s="44">
        <v>1800</v>
      </c>
      <c r="L52" s="44">
        <v>1811</v>
      </c>
    </row>
    <row r="53" spans="1:12" ht="15.75">
      <c r="A53" s="3" t="s">
        <v>79</v>
      </c>
      <c r="F53" s="18"/>
      <c r="G53" s="18"/>
      <c r="H53" s="18"/>
      <c r="J53" s="23">
        <v>7</v>
      </c>
      <c r="L53" s="44">
        <v>7</v>
      </c>
    </row>
    <row r="54" spans="6:12" ht="15.75">
      <c r="F54" s="18"/>
      <c r="G54" s="18"/>
      <c r="H54" s="18"/>
      <c r="J54" s="29">
        <f>SUM(J51:J53)</f>
        <v>64929</v>
      </c>
      <c r="L54" s="29">
        <f>SUM(L51:L53)</f>
        <v>66048</v>
      </c>
    </row>
    <row r="55" spans="1:12" ht="15.75">
      <c r="A55" s="2" t="s">
        <v>20</v>
      </c>
      <c r="F55" s="18"/>
      <c r="G55" s="18"/>
      <c r="H55" s="18"/>
      <c r="I55" s="30"/>
      <c r="J55" s="31"/>
      <c r="K55" s="30"/>
      <c r="L55" s="31"/>
    </row>
    <row r="56" spans="1:12" ht="15.75">
      <c r="A56" s="3" t="s">
        <v>56</v>
      </c>
      <c r="F56" s="18"/>
      <c r="G56" s="18"/>
      <c r="H56" s="18"/>
      <c r="I56" s="30"/>
      <c r="J56" s="30">
        <v>1121</v>
      </c>
      <c r="K56" s="30"/>
      <c r="L56" s="31">
        <v>1266</v>
      </c>
    </row>
    <row r="57" spans="1:14" ht="15.75">
      <c r="A57" s="3" t="s">
        <v>21</v>
      </c>
      <c r="F57" s="18"/>
      <c r="G57" s="18"/>
      <c r="H57" s="18"/>
      <c r="I57" s="30"/>
      <c r="J57" s="30">
        <v>16819</v>
      </c>
      <c r="K57" s="30"/>
      <c r="L57" s="30">
        <v>18704</v>
      </c>
      <c r="N57" s="26"/>
    </row>
    <row r="58" spans="1:14" ht="15.75">
      <c r="A58" s="3" t="s">
        <v>22</v>
      </c>
      <c r="F58" s="18"/>
      <c r="G58" s="18"/>
      <c r="H58" s="18"/>
      <c r="I58" s="30"/>
      <c r="J58" s="30">
        <v>125</v>
      </c>
      <c r="K58" s="30"/>
      <c r="L58" s="30">
        <v>155</v>
      </c>
      <c r="N58" s="26"/>
    </row>
    <row r="59" spans="1:14" ht="15.75">
      <c r="A59" s="3" t="s">
        <v>23</v>
      </c>
      <c r="F59" s="18"/>
      <c r="G59" s="18"/>
      <c r="H59" s="18"/>
      <c r="I59" s="30"/>
      <c r="J59" s="30">
        <v>22627</v>
      </c>
      <c r="K59" s="30"/>
      <c r="L59" s="30">
        <v>20600</v>
      </c>
      <c r="N59" s="26"/>
    </row>
    <row r="60" spans="1:12" ht="15.75">
      <c r="A60" s="3" t="s">
        <v>24</v>
      </c>
      <c r="F60" s="18"/>
      <c r="G60" s="18"/>
      <c r="H60" s="18"/>
      <c r="I60" s="30"/>
      <c r="J60" s="30">
        <v>9506</v>
      </c>
      <c r="K60" s="30"/>
      <c r="L60" s="30">
        <v>11405</v>
      </c>
    </row>
    <row r="61" spans="6:12" ht="15.75">
      <c r="F61" s="18"/>
      <c r="G61" s="18"/>
      <c r="H61" s="18"/>
      <c r="I61" s="30"/>
      <c r="J61" s="32">
        <f>SUM(J56:J60)</f>
        <v>50198</v>
      </c>
      <c r="K61" s="30"/>
      <c r="L61" s="32">
        <f>SUM(L56:L60)</f>
        <v>52130</v>
      </c>
    </row>
    <row r="62" spans="1:12" ht="15.75">
      <c r="A62" s="2" t="s">
        <v>25</v>
      </c>
      <c r="F62" s="18"/>
      <c r="G62" s="18"/>
      <c r="H62" s="18"/>
      <c r="I62" s="30"/>
      <c r="J62" s="31"/>
      <c r="K62" s="30"/>
      <c r="L62" s="31"/>
    </row>
    <row r="63" spans="1:12" ht="15.75">
      <c r="A63" s="3" t="s">
        <v>26</v>
      </c>
      <c r="F63" s="18"/>
      <c r="G63" s="18"/>
      <c r="H63" s="18"/>
      <c r="I63" s="30"/>
      <c r="J63" s="30">
        <v>13207</v>
      </c>
      <c r="K63" s="30"/>
      <c r="L63" s="30">
        <v>16394</v>
      </c>
    </row>
    <row r="64" spans="1:12" ht="15.75">
      <c r="A64" s="3" t="s">
        <v>80</v>
      </c>
      <c r="I64" s="30"/>
      <c r="J64" s="30">
        <v>53</v>
      </c>
      <c r="K64" s="30"/>
      <c r="L64" s="30">
        <v>94</v>
      </c>
    </row>
    <row r="65" spans="9:12" ht="15.75">
      <c r="I65" s="30"/>
      <c r="J65" s="32">
        <f>SUM(J63:J64)</f>
        <v>13260</v>
      </c>
      <c r="K65" s="30"/>
      <c r="L65" s="32">
        <f>SUM(L63:L64)</f>
        <v>16488</v>
      </c>
    </row>
    <row r="66" spans="1:12" ht="15.75">
      <c r="A66" s="2" t="s">
        <v>27</v>
      </c>
      <c r="J66" s="21">
        <f>J61-J65</f>
        <v>36938</v>
      </c>
      <c r="L66" s="42">
        <f>L61-L65</f>
        <v>35642</v>
      </c>
    </row>
    <row r="67" spans="1:12" ht="15.75">
      <c r="A67" s="2"/>
      <c r="J67" s="15"/>
      <c r="L67" s="30"/>
    </row>
    <row r="68" spans="1:12" ht="15.75">
      <c r="A68" s="2" t="s">
        <v>82</v>
      </c>
      <c r="F68" s="33"/>
      <c r="G68" s="33"/>
      <c r="H68" s="33"/>
      <c r="I68" s="23"/>
      <c r="J68" s="23"/>
      <c r="K68" s="23"/>
      <c r="L68" s="44"/>
    </row>
    <row r="69" spans="1:12" ht="15.75">
      <c r="A69" s="3" t="s">
        <v>83</v>
      </c>
      <c r="F69" s="33"/>
      <c r="G69" s="33"/>
      <c r="H69" s="33"/>
      <c r="I69" s="23"/>
      <c r="J69" s="20">
        <v>74</v>
      </c>
      <c r="K69" s="23"/>
      <c r="L69" s="45">
        <v>74</v>
      </c>
    </row>
    <row r="70" spans="10:12" ht="16.5" thickBot="1">
      <c r="J70" s="43">
        <f>J54+J66-J69</f>
        <v>101793</v>
      </c>
      <c r="K70" s="15"/>
      <c r="L70" s="43">
        <f>L54+L66-L69</f>
        <v>101616</v>
      </c>
    </row>
    <row r="71" spans="10:12" ht="16.5" thickTop="1">
      <c r="J71" s="15"/>
      <c r="K71" s="15"/>
      <c r="L71" s="30"/>
    </row>
    <row r="72" spans="1:12" ht="15.75">
      <c r="A72" s="2" t="s">
        <v>81</v>
      </c>
      <c r="F72" s="18"/>
      <c r="G72" s="18"/>
      <c r="H72" s="18"/>
      <c r="J72" s="25"/>
      <c r="L72" s="41"/>
    </row>
    <row r="73" spans="1:12" ht="15.75">
      <c r="A73" s="3" t="s">
        <v>28</v>
      </c>
      <c r="F73" s="18"/>
      <c r="G73" s="18"/>
      <c r="H73" s="18"/>
      <c r="I73" s="23"/>
      <c r="J73" s="23">
        <f>equity!F18</f>
        <v>86932</v>
      </c>
      <c r="K73" s="23"/>
      <c r="L73" s="44">
        <v>86932</v>
      </c>
    </row>
    <row r="74" spans="1:12" ht="15.75">
      <c r="A74" s="3" t="s">
        <v>29</v>
      </c>
      <c r="I74" s="23"/>
      <c r="J74" s="23">
        <f>equity!H18</f>
        <v>27589</v>
      </c>
      <c r="K74" s="23"/>
      <c r="L74" s="44">
        <v>27589</v>
      </c>
    </row>
    <row r="75" spans="1:12" ht="15.75">
      <c r="A75" s="3" t="s">
        <v>37</v>
      </c>
      <c r="I75" s="23"/>
      <c r="J75" s="23">
        <f>equity!J18</f>
        <v>401</v>
      </c>
      <c r="K75" s="23"/>
      <c r="L75" s="44">
        <v>391</v>
      </c>
    </row>
    <row r="76" spans="1:12" ht="15.75">
      <c r="A76" s="3" t="s">
        <v>30</v>
      </c>
      <c r="F76" s="18"/>
      <c r="G76" s="18"/>
      <c r="H76" s="18"/>
      <c r="I76" s="23"/>
      <c r="J76" s="20">
        <f>equity!L18</f>
        <v>-18057</v>
      </c>
      <c r="K76" s="23"/>
      <c r="L76" s="45">
        <v>-18140</v>
      </c>
    </row>
    <row r="77" spans="1:12" ht="15.75">
      <c r="A77" s="2" t="s">
        <v>69</v>
      </c>
      <c r="F77" s="33"/>
      <c r="G77" s="33"/>
      <c r="H77" s="33"/>
      <c r="I77" s="23"/>
      <c r="J77" s="23">
        <f>SUM(J73:J76)</f>
        <v>96865</v>
      </c>
      <c r="K77" s="23"/>
      <c r="L77" s="44">
        <f>SUM(L73:L76)</f>
        <v>96772</v>
      </c>
    </row>
    <row r="78" spans="1:12" ht="15.75">
      <c r="A78" s="3" t="s">
        <v>14</v>
      </c>
      <c r="F78" s="33"/>
      <c r="G78" s="33"/>
      <c r="H78" s="33"/>
      <c r="I78" s="23"/>
      <c r="J78" s="23">
        <f>equity!P18</f>
        <v>4928</v>
      </c>
      <c r="K78" s="23"/>
      <c r="L78" s="44">
        <v>4844</v>
      </c>
    </row>
    <row r="79" spans="1:12" ht="16.5" thickBot="1">
      <c r="A79" s="2" t="s">
        <v>68</v>
      </c>
      <c r="F79" s="33"/>
      <c r="G79" s="33"/>
      <c r="H79" s="33"/>
      <c r="I79" s="23"/>
      <c r="J79" s="50">
        <f>SUM(J77:J78)</f>
        <v>101793</v>
      </c>
      <c r="K79" s="23"/>
      <c r="L79" s="50">
        <f>SUM(L77:L78)</f>
        <v>101616</v>
      </c>
    </row>
    <row r="80" spans="6:12" ht="16.5" thickTop="1">
      <c r="F80" s="33"/>
      <c r="G80" s="33"/>
      <c r="H80" s="33"/>
      <c r="I80" s="23"/>
      <c r="J80" s="23"/>
      <c r="K80" s="23"/>
      <c r="L80" s="44"/>
    </row>
    <row r="81" spans="1:12" ht="15.75">
      <c r="A81" s="3" t="s">
        <v>73</v>
      </c>
      <c r="F81" s="33"/>
      <c r="G81" s="33"/>
      <c r="H81" s="33"/>
      <c r="I81" s="23"/>
      <c r="J81" s="48">
        <f>J77/869321</f>
        <v>0.11142604400445866</v>
      </c>
      <c r="K81" s="23"/>
      <c r="L81" s="48">
        <f>L77/869321</f>
        <v>0.11131906395911291</v>
      </c>
    </row>
    <row r="82" ht="15.75">
      <c r="L82" s="46"/>
    </row>
    <row r="83" spans="1:12" ht="15.75">
      <c r="A83" s="3" t="s">
        <v>102</v>
      </c>
      <c r="L83" s="46"/>
    </row>
    <row r="84" spans="1:12" ht="15.75">
      <c r="A84" s="2" t="str">
        <f>A1</f>
        <v>PDZ HOLDINGS BHD</v>
      </c>
      <c r="L84" s="46"/>
    </row>
    <row r="85" ht="15.75">
      <c r="A85" s="2" t="str">
        <f>A2</f>
        <v>Interim Report for the three months ended 30 September 2009</v>
      </c>
    </row>
    <row r="86" ht="15.75">
      <c r="A86" s="2"/>
    </row>
    <row r="87" ht="15.75">
      <c r="A87" s="4" t="s">
        <v>39</v>
      </c>
    </row>
    <row r="88" spans="1:12" ht="15.75">
      <c r="A88" s="2"/>
      <c r="H88" s="2"/>
      <c r="I88" s="2"/>
      <c r="J88" s="55" t="s">
        <v>2</v>
      </c>
      <c r="K88" s="55"/>
      <c r="L88" s="55"/>
    </row>
    <row r="89" spans="8:12" ht="15.75">
      <c r="H89" s="2"/>
      <c r="I89" s="2"/>
      <c r="J89" s="55" t="s">
        <v>5</v>
      </c>
      <c r="K89" s="55"/>
      <c r="L89" s="55"/>
    </row>
    <row r="90" spans="8:12" ht="15.75">
      <c r="H90" s="2"/>
      <c r="I90" s="2"/>
      <c r="J90" s="6" t="s">
        <v>104</v>
      </c>
      <c r="K90" s="6"/>
      <c r="L90" s="6" t="s">
        <v>105</v>
      </c>
    </row>
    <row r="91" spans="8:12" ht="15.75">
      <c r="H91" s="5"/>
      <c r="I91" s="2"/>
      <c r="J91" s="5" t="s">
        <v>7</v>
      </c>
      <c r="L91" s="5" t="s">
        <v>7</v>
      </c>
    </row>
    <row r="92" ht="15.75">
      <c r="A92" s="2" t="s">
        <v>40</v>
      </c>
    </row>
    <row r="93" spans="1:12" ht="15.75">
      <c r="A93" s="3" t="s">
        <v>110</v>
      </c>
      <c r="J93" s="3">
        <f>J29</f>
        <v>167</v>
      </c>
      <c r="L93" s="3">
        <f>L29</f>
        <v>-4117</v>
      </c>
    </row>
    <row r="95" ht="15.75">
      <c r="A95" s="3" t="s">
        <v>62</v>
      </c>
    </row>
    <row r="96" ht="15.75">
      <c r="B96" s="3" t="s">
        <v>63</v>
      </c>
    </row>
    <row r="97" spans="2:12" ht="15.75">
      <c r="B97" s="26" t="s">
        <v>64</v>
      </c>
      <c r="J97" s="3">
        <v>1127</v>
      </c>
      <c r="L97" s="46">
        <v>1460</v>
      </c>
    </row>
    <row r="98" spans="2:12" ht="15.75">
      <c r="B98" s="26" t="s">
        <v>111</v>
      </c>
      <c r="J98" s="3">
        <v>-169</v>
      </c>
      <c r="L98" s="3">
        <v>-16</v>
      </c>
    </row>
    <row r="99" spans="2:12" ht="15.75">
      <c r="B99" s="3" t="s">
        <v>95</v>
      </c>
      <c r="J99" s="3">
        <f>L52-J52</f>
        <v>11</v>
      </c>
      <c r="L99" s="46">
        <v>11</v>
      </c>
    </row>
    <row r="100" spans="2:14" ht="15.75">
      <c r="B100" s="15" t="s">
        <v>112</v>
      </c>
      <c r="J100" s="3">
        <v>-15</v>
      </c>
      <c r="L100" s="3">
        <v>-17</v>
      </c>
      <c r="N100" s="26"/>
    </row>
    <row r="101" spans="2:12" ht="15.75">
      <c r="B101" s="3" t="s">
        <v>86</v>
      </c>
      <c r="J101" s="53">
        <f>-J23</f>
        <v>0</v>
      </c>
      <c r="L101" s="3">
        <v>4</v>
      </c>
    </row>
    <row r="102" spans="2:12" ht="15.75">
      <c r="B102" s="3" t="s">
        <v>41</v>
      </c>
      <c r="J102" s="15">
        <v>-126</v>
      </c>
      <c r="K102" s="15"/>
      <c r="L102" s="15">
        <v>-63</v>
      </c>
    </row>
    <row r="103" spans="2:12" ht="15.75">
      <c r="B103" s="3" t="s">
        <v>74</v>
      </c>
      <c r="J103" s="21">
        <f>-J27</f>
        <v>79</v>
      </c>
      <c r="L103" s="21">
        <v>210</v>
      </c>
    </row>
    <row r="104" spans="10:12" ht="15.75">
      <c r="J104" s="3">
        <f>SUM(J93:J103)</f>
        <v>1074</v>
      </c>
      <c r="L104" s="3">
        <f>SUM(L93:L103)</f>
        <v>-2528</v>
      </c>
    </row>
    <row r="105" ht="15.75">
      <c r="A105" s="3" t="s">
        <v>42</v>
      </c>
    </row>
    <row r="107" spans="2:12" ht="15.75">
      <c r="B107" s="3" t="s">
        <v>56</v>
      </c>
      <c r="J107" s="3">
        <f>L56-J56</f>
        <v>145</v>
      </c>
      <c r="L107" s="3">
        <v>1183</v>
      </c>
    </row>
    <row r="108" spans="2:12" ht="15.75">
      <c r="B108" s="3" t="s">
        <v>43</v>
      </c>
      <c r="J108" s="3">
        <f>L57-J57</f>
        <v>1885</v>
      </c>
      <c r="L108" s="3">
        <v>-6012</v>
      </c>
    </row>
    <row r="109" spans="2:14" ht="15.75">
      <c r="B109" s="3" t="s">
        <v>44</v>
      </c>
      <c r="J109" s="21">
        <f>J63-L63</f>
        <v>-3187</v>
      </c>
      <c r="L109" s="21">
        <v>-2595</v>
      </c>
      <c r="N109" s="26"/>
    </row>
    <row r="110" spans="1:12" ht="15.75">
      <c r="A110" s="3" t="s">
        <v>91</v>
      </c>
      <c r="J110" s="3">
        <f>SUM(J104:J109)</f>
        <v>-83</v>
      </c>
      <c r="L110" s="3">
        <f>SUM(L104:L109)</f>
        <v>-9952</v>
      </c>
    </row>
    <row r="112" spans="1:12" ht="15.75">
      <c r="A112" s="3" t="s">
        <v>87</v>
      </c>
      <c r="J112" s="53">
        <f>-J101</f>
        <v>0</v>
      </c>
      <c r="L112" s="3">
        <f>-L101</f>
        <v>-4</v>
      </c>
    </row>
    <row r="113" spans="1:12" ht="15.75">
      <c r="A113" s="3" t="s">
        <v>88</v>
      </c>
      <c r="J113" s="3">
        <f>-J102</f>
        <v>126</v>
      </c>
      <c r="L113" s="3">
        <f>-L102</f>
        <v>63</v>
      </c>
    </row>
    <row r="114" spans="1:12" ht="15.75">
      <c r="A114" s="3" t="s">
        <v>45</v>
      </c>
      <c r="J114" s="15">
        <f>J27+J64-L64+J69-L69+L58-J58</f>
        <v>-90</v>
      </c>
      <c r="L114" s="15">
        <v>-120</v>
      </c>
    </row>
    <row r="115" spans="10:12" ht="15.75">
      <c r="J115" s="21"/>
      <c r="L115" s="21"/>
    </row>
    <row r="116" spans="1:12" ht="15.75">
      <c r="A116" s="3" t="s">
        <v>46</v>
      </c>
      <c r="J116" s="21">
        <f>SUM(J110:J114)</f>
        <v>-47</v>
      </c>
      <c r="L116" s="21">
        <f>SUM(L110:L114)</f>
        <v>-10013</v>
      </c>
    </row>
    <row r="118" ht="15.75">
      <c r="A118" s="2" t="s">
        <v>47</v>
      </c>
    </row>
    <row r="119" ht="15.75">
      <c r="A119" s="3" t="s">
        <v>57</v>
      </c>
    </row>
    <row r="120" spans="2:12" ht="15.75">
      <c r="B120" s="3" t="s">
        <v>48</v>
      </c>
      <c r="J120" s="3">
        <v>171</v>
      </c>
      <c r="L120" s="3">
        <v>25</v>
      </c>
    </row>
    <row r="121" spans="1:12" ht="15.75">
      <c r="A121" s="3" t="s">
        <v>58</v>
      </c>
      <c r="J121" s="3">
        <v>-19</v>
      </c>
      <c r="L121" s="3">
        <v>-182</v>
      </c>
    </row>
    <row r="122" ht="15.75">
      <c r="A122" s="3" t="s">
        <v>89</v>
      </c>
    </row>
    <row r="123" spans="2:12" ht="15.75">
      <c r="B123" s="3" t="s">
        <v>90</v>
      </c>
      <c r="J123" s="3">
        <f>J157-L157</f>
        <v>-11</v>
      </c>
      <c r="L123" s="3">
        <v>-1008</v>
      </c>
    </row>
    <row r="124" spans="10:12" ht="15.75">
      <c r="J124" s="21"/>
      <c r="L124" s="21"/>
    </row>
    <row r="125" spans="1:12" ht="15.75">
      <c r="A125" s="3" t="s">
        <v>49</v>
      </c>
      <c r="J125" s="34">
        <f>SUM(J120:J123)</f>
        <v>141</v>
      </c>
      <c r="L125" s="34">
        <f>SUM(L120:L123)</f>
        <v>-1165</v>
      </c>
    </row>
    <row r="127" ht="15.75">
      <c r="A127" s="2" t="str">
        <f>A84</f>
        <v>PDZ HOLDINGS BHD</v>
      </c>
    </row>
    <row r="128" ht="15.75">
      <c r="A128" s="2" t="str">
        <f>A85</f>
        <v>Interim Report for the three months ended 30 September 2009</v>
      </c>
    </row>
    <row r="129" ht="15.75">
      <c r="A129" s="2"/>
    </row>
    <row r="130" ht="15.75">
      <c r="A130" s="4" t="s">
        <v>54</v>
      </c>
    </row>
    <row r="131" spans="8:12" ht="15.75">
      <c r="H131" s="2"/>
      <c r="I131" s="2"/>
      <c r="J131" s="55" t="s">
        <v>2</v>
      </c>
      <c r="K131" s="55"/>
      <c r="L131" s="55"/>
    </row>
    <row r="132" spans="8:12" ht="15.75">
      <c r="H132" s="2"/>
      <c r="I132" s="2"/>
      <c r="J132" s="55" t="s">
        <v>5</v>
      </c>
      <c r="K132" s="55"/>
      <c r="L132" s="55"/>
    </row>
    <row r="133" spans="8:12" ht="15.75">
      <c r="H133" s="2"/>
      <c r="I133" s="2"/>
      <c r="J133" s="6" t="s">
        <v>104</v>
      </c>
      <c r="K133" s="6"/>
      <c r="L133" s="6" t="s">
        <v>105</v>
      </c>
    </row>
    <row r="134" spans="8:12" ht="15.75">
      <c r="H134" s="5"/>
      <c r="I134" s="2"/>
      <c r="J134" s="5" t="s">
        <v>7</v>
      </c>
      <c r="L134" s="5" t="s">
        <v>7</v>
      </c>
    </row>
    <row r="135" ht="15.75">
      <c r="A135" s="2" t="s">
        <v>113</v>
      </c>
    </row>
    <row r="136" spans="1:12" ht="15.75">
      <c r="A136" s="3" t="s">
        <v>85</v>
      </c>
      <c r="J136" s="53">
        <v>0</v>
      </c>
      <c r="L136" s="3">
        <v>-165</v>
      </c>
    </row>
    <row r="137" spans="10:12" ht="15.75">
      <c r="J137" s="21"/>
      <c r="L137" s="21"/>
    </row>
    <row r="138" spans="1:12" ht="15.75">
      <c r="A138" s="3" t="s">
        <v>114</v>
      </c>
      <c r="J138" s="54">
        <f>SUM(J136:J136)</f>
        <v>0</v>
      </c>
      <c r="L138" s="21">
        <f>SUM(L136:L136)</f>
        <v>-165</v>
      </c>
    </row>
    <row r="140" spans="1:12" ht="15.75">
      <c r="A140" s="2" t="s">
        <v>50</v>
      </c>
      <c r="J140" s="3">
        <f>J116+J125+J138</f>
        <v>94</v>
      </c>
      <c r="L140" s="3">
        <f>L116+L125+L138</f>
        <v>-11343</v>
      </c>
    </row>
    <row r="141" ht="15.75">
      <c r="A141" s="2"/>
    </row>
    <row r="142" spans="1:12" ht="15.75">
      <c r="A142" s="2" t="s">
        <v>51</v>
      </c>
      <c r="H142" s="5" t="s">
        <v>65</v>
      </c>
      <c r="J142" s="3">
        <f>L160</f>
        <v>29728</v>
      </c>
      <c r="L142" s="3">
        <v>38091</v>
      </c>
    </row>
    <row r="143" ht="15.75">
      <c r="A143" s="2"/>
    </row>
    <row r="144" spans="1:12" ht="15.75">
      <c r="A144" s="2" t="s">
        <v>92</v>
      </c>
      <c r="J144" s="3">
        <v>23</v>
      </c>
      <c r="L144" s="3">
        <v>23</v>
      </c>
    </row>
    <row r="145" ht="15.75">
      <c r="A145" s="2"/>
    </row>
    <row r="146" spans="1:12" ht="16.5" thickBot="1">
      <c r="A146" s="2" t="s">
        <v>52</v>
      </c>
      <c r="J146" s="35">
        <f>SUM(J140:J145)</f>
        <v>29845</v>
      </c>
      <c r="L146" s="35">
        <f>SUM(L140:L145)</f>
        <v>26771</v>
      </c>
    </row>
    <row r="147" ht="16.5" thickTop="1">
      <c r="A147" s="2"/>
    </row>
    <row r="148" ht="15.75">
      <c r="A148" s="2"/>
    </row>
    <row r="149" ht="15.75">
      <c r="A149" s="2"/>
    </row>
    <row r="150" spans="1:12" ht="15.75">
      <c r="A150" s="2"/>
      <c r="J150" s="5" t="s">
        <v>2</v>
      </c>
      <c r="L150" s="5" t="s">
        <v>16</v>
      </c>
    </row>
    <row r="151" spans="1:12" ht="15.75">
      <c r="A151" s="2"/>
      <c r="J151" s="5" t="s">
        <v>17</v>
      </c>
      <c r="L151" s="5" t="s">
        <v>17</v>
      </c>
    </row>
    <row r="152" spans="1:12" ht="15.75">
      <c r="A152" s="39"/>
      <c r="J152" s="6" t="s">
        <v>104</v>
      </c>
      <c r="L152" s="6" t="s">
        <v>100</v>
      </c>
    </row>
    <row r="153" spans="1:12" ht="15.75">
      <c r="A153" s="2"/>
      <c r="J153" s="5" t="s">
        <v>7</v>
      </c>
      <c r="L153" s="5" t="s">
        <v>7</v>
      </c>
    </row>
    <row r="154" ht="15.75">
      <c r="A154" s="3" t="s">
        <v>53</v>
      </c>
    </row>
    <row r="156" spans="1:13" ht="15.75">
      <c r="A156" s="3" t="s">
        <v>23</v>
      </c>
      <c r="B156"/>
      <c r="C156"/>
      <c r="D156"/>
      <c r="E156"/>
      <c r="F156"/>
      <c r="G156"/>
      <c r="H156"/>
      <c r="I156"/>
      <c r="J156" s="3">
        <f>J59</f>
        <v>22627</v>
      </c>
      <c r="L156" s="3">
        <f>L59</f>
        <v>20600</v>
      </c>
      <c r="M156"/>
    </row>
    <row r="157" spans="1:13" ht="15.75">
      <c r="A157" s="3" t="s">
        <v>55</v>
      </c>
      <c r="B157"/>
      <c r="C157"/>
      <c r="D157"/>
      <c r="E157"/>
      <c r="F157"/>
      <c r="G157"/>
      <c r="H157"/>
      <c r="I157"/>
      <c r="J157" s="21">
        <v>-2288</v>
      </c>
      <c r="L157" s="21">
        <v>-2277</v>
      </c>
      <c r="M157"/>
    </row>
    <row r="158" spans="2:13" ht="15.75">
      <c r="B158"/>
      <c r="C158"/>
      <c r="D158"/>
      <c r="E158"/>
      <c r="F158"/>
      <c r="G158"/>
      <c r="H158"/>
      <c r="I158"/>
      <c r="J158" s="3">
        <f>SUM(J156:J157)</f>
        <v>20339</v>
      </c>
      <c r="L158" s="3">
        <f>SUM(L156:L157)</f>
        <v>18323</v>
      </c>
      <c r="M158"/>
    </row>
    <row r="159" spans="1:13" ht="15.75">
      <c r="A159" s="3" t="s">
        <v>24</v>
      </c>
      <c r="B159"/>
      <c r="C159"/>
      <c r="D159"/>
      <c r="E159"/>
      <c r="F159"/>
      <c r="G159"/>
      <c r="H159"/>
      <c r="I159"/>
      <c r="J159" s="3">
        <f>J60</f>
        <v>9506</v>
      </c>
      <c r="L159" s="3">
        <f>L60</f>
        <v>11405</v>
      </c>
      <c r="M159"/>
    </row>
    <row r="160" spans="2:13" ht="16.5" thickBot="1">
      <c r="B160"/>
      <c r="C160"/>
      <c r="D160"/>
      <c r="E160"/>
      <c r="F160"/>
      <c r="G160"/>
      <c r="H160"/>
      <c r="I160"/>
      <c r="J160" s="35">
        <f>SUM(J158:J159)</f>
        <v>29845</v>
      </c>
      <c r="L160" s="35">
        <f>SUM(L158:L159)</f>
        <v>29728</v>
      </c>
      <c r="M160"/>
    </row>
    <row r="161" spans="2:13" ht="16.5" thickTop="1">
      <c r="B161"/>
      <c r="C161"/>
      <c r="D161"/>
      <c r="E161"/>
      <c r="F161"/>
      <c r="G161"/>
      <c r="H161"/>
      <c r="I161"/>
      <c r="J161"/>
      <c r="K161"/>
      <c r="L161" s="5" t="s">
        <v>65</v>
      </c>
      <c r="M161"/>
    </row>
    <row r="162" spans="1:13" ht="15.75">
      <c r="A162"/>
      <c r="B162"/>
      <c r="C162"/>
      <c r="D162"/>
      <c r="E162"/>
      <c r="F162"/>
      <c r="G162"/>
      <c r="H162"/>
      <c r="I162"/>
      <c r="J162"/>
      <c r="K162"/>
      <c r="L162"/>
      <c r="M162"/>
    </row>
    <row r="163" spans="1:13" ht="15.75">
      <c r="A163"/>
      <c r="B163"/>
      <c r="C163"/>
      <c r="D163"/>
      <c r="E163"/>
      <c r="F163"/>
      <c r="G163"/>
      <c r="H163"/>
      <c r="I163"/>
      <c r="J163"/>
      <c r="K163"/>
      <c r="L163"/>
      <c r="M163"/>
    </row>
    <row r="164" spans="1:13" ht="15.75">
      <c r="A164"/>
      <c r="B164"/>
      <c r="C164"/>
      <c r="D164"/>
      <c r="E164"/>
      <c r="F164"/>
      <c r="G164"/>
      <c r="H164"/>
      <c r="I164"/>
      <c r="J164"/>
      <c r="K164"/>
      <c r="L164"/>
      <c r="M164"/>
    </row>
    <row r="165" spans="1:13" ht="15.75">
      <c r="A165"/>
      <c r="B165"/>
      <c r="C165"/>
      <c r="D165"/>
      <c r="E165"/>
      <c r="F165"/>
      <c r="G165"/>
      <c r="H165"/>
      <c r="I165"/>
      <c r="J165"/>
      <c r="K165"/>
      <c r="L165"/>
      <c r="M165"/>
    </row>
    <row r="166" spans="1:13" ht="15.75">
      <c r="A166"/>
      <c r="B166"/>
      <c r="C166"/>
      <c r="D166"/>
      <c r="E166"/>
      <c r="F166"/>
      <c r="G166"/>
      <c r="H166"/>
      <c r="I166"/>
      <c r="J166"/>
      <c r="K166"/>
      <c r="L166"/>
      <c r="M166"/>
    </row>
    <row r="167" spans="1:13" ht="15.75">
      <c r="A167"/>
      <c r="B167"/>
      <c r="C167"/>
      <c r="D167"/>
      <c r="E167"/>
      <c r="F167"/>
      <c r="G167"/>
      <c r="H167"/>
      <c r="I167"/>
      <c r="J167"/>
      <c r="K167"/>
      <c r="L167"/>
      <c r="M167"/>
    </row>
    <row r="168" spans="1:14" ht="15.75">
      <c r="A168"/>
      <c r="B168"/>
      <c r="C168"/>
      <c r="D168"/>
      <c r="E168"/>
      <c r="F168"/>
      <c r="G168"/>
      <c r="H168"/>
      <c r="I168"/>
      <c r="J168"/>
      <c r="K168"/>
      <c r="L168"/>
      <c r="M168"/>
      <c r="N168"/>
    </row>
    <row r="169" spans="1:14" ht="15.75">
      <c r="A169"/>
      <c r="B169"/>
      <c r="C169"/>
      <c r="D169"/>
      <c r="E169"/>
      <c r="F169"/>
      <c r="G169"/>
      <c r="H169"/>
      <c r="I169"/>
      <c r="J169"/>
      <c r="K169"/>
      <c r="L169"/>
      <c r="M169"/>
      <c r="N169"/>
    </row>
  </sheetData>
  <mergeCells count="9">
    <mergeCell ref="J88:L88"/>
    <mergeCell ref="J89:L89"/>
    <mergeCell ref="J131:L131"/>
    <mergeCell ref="J132:L132"/>
    <mergeCell ref="F5:L5"/>
    <mergeCell ref="F6:H6"/>
    <mergeCell ref="J6:L6"/>
    <mergeCell ref="F7:H7"/>
    <mergeCell ref="J7:L7"/>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0" max="255" man="1"/>
    <brk id="82" max="11" man="1"/>
    <brk id="83" max="11" man="1"/>
    <brk id="126" max="255" man="1"/>
  </rowBreaks>
  <drawing r:id="rId1"/>
</worksheet>
</file>

<file path=xl/worksheets/sheet2.xml><?xml version="1.0" encoding="utf-8"?>
<worksheet xmlns="http://schemas.openxmlformats.org/spreadsheetml/2006/main" xmlns:r="http://schemas.openxmlformats.org/officeDocument/2006/relationships">
  <dimension ref="A1:S27"/>
  <sheetViews>
    <sheetView workbookViewId="0" topLeftCell="A1">
      <selection activeCell="A5" sqref="A5"/>
    </sheetView>
  </sheetViews>
  <sheetFormatPr defaultColWidth="9.140625" defaultRowHeight="12.75"/>
  <cols>
    <col min="1" max="3" width="3.7109375" style="3" customWidth="1"/>
    <col min="4" max="4" width="15.57421875" style="3" customWidth="1"/>
    <col min="5" max="5" width="12.0039062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30 September 2009</v>
      </c>
      <c r="B2" s="2"/>
      <c r="C2" s="2"/>
      <c r="D2" s="2"/>
      <c r="E2" s="2"/>
      <c r="F2" s="2"/>
      <c r="G2" s="2"/>
      <c r="H2" s="2"/>
      <c r="I2" s="2"/>
      <c r="J2" s="2"/>
      <c r="K2" s="2"/>
      <c r="L2" s="2"/>
      <c r="M2" s="2"/>
      <c r="N2" s="2"/>
      <c r="O2" s="2"/>
      <c r="P2" s="2"/>
      <c r="Q2" s="2"/>
      <c r="R2" s="2"/>
    </row>
    <row r="3" spans="1:18" ht="15.75">
      <c r="A3" s="2"/>
      <c r="B3" s="2"/>
      <c r="C3" s="2"/>
      <c r="D3" s="2"/>
      <c r="E3" s="2"/>
      <c r="F3" s="2"/>
      <c r="G3" s="2"/>
      <c r="H3" s="2"/>
      <c r="I3" s="2"/>
      <c r="J3" s="2"/>
      <c r="K3" s="2"/>
      <c r="L3" s="2"/>
      <c r="M3" s="2"/>
      <c r="N3" s="2"/>
      <c r="O3" s="2"/>
      <c r="P3" s="2"/>
      <c r="Q3" s="2"/>
      <c r="R3" s="2"/>
    </row>
    <row r="4" spans="1:18" ht="15.75">
      <c r="A4" s="4" t="s">
        <v>33</v>
      </c>
      <c r="B4" s="2"/>
      <c r="C4" s="2"/>
      <c r="D4" s="2"/>
      <c r="E4" s="2"/>
      <c r="F4" s="2"/>
      <c r="G4" s="2"/>
      <c r="H4" s="2"/>
      <c r="I4" s="2"/>
      <c r="J4" s="2"/>
      <c r="K4" s="2"/>
      <c r="L4" s="2"/>
      <c r="M4" s="2"/>
      <c r="N4" s="2"/>
      <c r="O4" s="2"/>
      <c r="P4" s="2"/>
      <c r="Q4" s="2"/>
      <c r="R4" s="2"/>
    </row>
    <row r="5" spans="1:18" ht="15.75">
      <c r="A5" s="4"/>
      <c r="B5" s="2"/>
      <c r="C5" s="2"/>
      <c r="D5" s="2"/>
      <c r="E5" s="2"/>
      <c r="F5" s="55" t="s">
        <v>2</v>
      </c>
      <c r="G5" s="55"/>
      <c r="H5" s="55"/>
      <c r="I5" s="55"/>
      <c r="J5" s="55"/>
      <c r="K5" s="55"/>
      <c r="L5" s="55"/>
      <c r="M5" s="55"/>
      <c r="N5" s="55"/>
      <c r="O5" s="55"/>
      <c r="P5" s="55"/>
      <c r="Q5" s="55"/>
      <c r="R5" s="55"/>
    </row>
    <row r="6" spans="1:18" ht="15.75">
      <c r="A6" s="1"/>
      <c r="B6" s="1"/>
      <c r="C6" s="1"/>
      <c r="D6" s="1"/>
      <c r="E6" s="1"/>
      <c r="F6" s="56" t="s">
        <v>84</v>
      </c>
      <c r="G6" s="56"/>
      <c r="H6" s="56"/>
      <c r="I6" s="56"/>
      <c r="J6" s="56"/>
      <c r="K6" s="56"/>
      <c r="L6" s="56"/>
      <c r="M6" s="56"/>
      <c r="N6" s="56"/>
      <c r="O6" s="9"/>
      <c r="P6" s="9"/>
      <c r="Q6" s="9"/>
      <c r="R6" s="9"/>
    </row>
    <row r="7" spans="1:18" ht="15.75">
      <c r="A7" s="1"/>
      <c r="B7" s="1"/>
      <c r="C7" s="1"/>
      <c r="D7" s="1"/>
      <c r="E7" s="1"/>
      <c r="F7" s="2"/>
      <c r="G7" s="7"/>
      <c r="H7" s="8"/>
      <c r="I7" s="8"/>
      <c r="J7" s="10" t="s">
        <v>59</v>
      </c>
      <c r="K7" s="8"/>
      <c r="L7" s="8"/>
      <c r="M7" s="7"/>
      <c r="N7" s="9"/>
      <c r="O7" s="9"/>
      <c r="P7" s="9"/>
      <c r="Q7" s="9"/>
      <c r="R7" s="9"/>
    </row>
    <row r="8" spans="1:18" ht="15.75">
      <c r="A8" s="1"/>
      <c r="B8" s="1"/>
      <c r="C8" s="1"/>
      <c r="D8" s="1"/>
      <c r="E8" s="1"/>
      <c r="F8" s="10" t="s">
        <v>31</v>
      </c>
      <c r="G8" s="10"/>
      <c r="H8" s="10" t="s">
        <v>31</v>
      </c>
      <c r="I8" s="10"/>
      <c r="J8" s="10" t="s">
        <v>60</v>
      </c>
      <c r="K8" s="10"/>
      <c r="L8" s="10" t="s">
        <v>34</v>
      </c>
      <c r="M8" s="11"/>
      <c r="N8" s="9"/>
      <c r="O8" s="9"/>
      <c r="P8" s="10" t="s">
        <v>71</v>
      </c>
      <c r="Q8" s="9"/>
      <c r="R8" s="47" t="s">
        <v>32</v>
      </c>
    </row>
    <row r="9" spans="1:18" ht="15.75">
      <c r="A9" s="1"/>
      <c r="B9" s="1"/>
      <c r="C9" s="1"/>
      <c r="D9" s="1"/>
      <c r="E9" s="1"/>
      <c r="F9" s="8" t="s">
        <v>94</v>
      </c>
      <c r="G9" s="8"/>
      <c r="H9" s="8" t="s">
        <v>35</v>
      </c>
      <c r="I9" s="8"/>
      <c r="J9" s="8" t="s">
        <v>61</v>
      </c>
      <c r="K9" s="8"/>
      <c r="L9" s="12" t="s">
        <v>36</v>
      </c>
      <c r="M9" s="13"/>
      <c r="N9" s="12" t="s">
        <v>32</v>
      </c>
      <c r="O9" s="12"/>
      <c r="P9" s="12" t="s">
        <v>72</v>
      </c>
      <c r="Q9" s="12"/>
      <c r="R9" s="12" t="s">
        <v>70</v>
      </c>
    </row>
    <row r="10" spans="1:18" ht="15.75">
      <c r="A10" s="1"/>
      <c r="B10" s="1"/>
      <c r="C10" s="1"/>
      <c r="D10" s="1"/>
      <c r="E10" s="1"/>
      <c r="F10" s="10" t="s">
        <v>7</v>
      </c>
      <c r="G10" s="7"/>
      <c r="H10" s="10" t="s">
        <v>7</v>
      </c>
      <c r="I10" s="10"/>
      <c r="J10" s="10" t="s">
        <v>7</v>
      </c>
      <c r="K10" s="7"/>
      <c r="L10" s="10" t="s">
        <v>7</v>
      </c>
      <c r="M10" s="10"/>
      <c r="N10" s="10" t="s">
        <v>7</v>
      </c>
      <c r="O10" s="10"/>
      <c r="P10" s="10" t="s">
        <v>7</v>
      </c>
      <c r="Q10" s="10"/>
      <c r="R10" s="10" t="s">
        <v>7</v>
      </c>
    </row>
    <row r="11" spans="1:18" ht="12" customHeight="1">
      <c r="A11" s="1"/>
      <c r="B11" s="1"/>
      <c r="C11" s="1"/>
      <c r="D11" s="1"/>
      <c r="E11" s="1"/>
      <c r="F11" s="1"/>
      <c r="G11" s="1"/>
      <c r="H11" s="1"/>
      <c r="I11" s="1"/>
      <c r="J11" s="1"/>
      <c r="K11" s="1"/>
      <c r="L11" s="1"/>
      <c r="M11" s="1"/>
      <c r="N11" s="14"/>
      <c r="O11" s="14"/>
      <c r="P11" s="14"/>
      <c r="Q11" s="14"/>
      <c r="R11" s="14"/>
    </row>
    <row r="12" spans="1:18" ht="15.75">
      <c r="A12" s="1" t="s">
        <v>106</v>
      </c>
      <c r="B12" s="38"/>
      <c r="C12" s="1"/>
      <c r="D12" s="1"/>
      <c r="E12" s="1"/>
      <c r="F12" s="1">
        <v>86932</v>
      </c>
      <c r="G12" s="1"/>
      <c r="H12" s="1">
        <v>27589</v>
      </c>
      <c r="I12" s="1"/>
      <c r="J12" s="1">
        <v>391</v>
      </c>
      <c r="K12" s="1"/>
      <c r="L12" s="1">
        <f>acc!L76</f>
        <v>-18140</v>
      </c>
      <c r="M12" s="1"/>
      <c r="N12" s="14">
        <f>SUM(F12:M12)</f>
        <v>96772</v>
      </c>
      <c r="O12" s="14"/>
      <c r="P12" s="14">
        <v>4844</v>
      </c>
      <c r="Q12" s="14"/>
      <c r="R12" s="14">
        <f>SUM(N12:Q12)</f>
        <v>101616</v>
      </c>
    </row>
    <row r="13" spans="1:18" ht="5.25" customHeight="1">
      <c r="A13" s="1"/>
      <c r="B13" s="1"/>
      <c r="C13" s="1"/>
      <c r="D13" s="1"/>
      <c r="E13" s="1"/>
      <c r="F13" s="1"/>
      <c r="G13" s="1"/>
      <c r="H13" s="1"/>
      <c r="I13" s="1"/>
      <c r="J13" s="1"/>
      <c r="K13" s="1"/>
      <c r="L13" s="1"/>
      <c r="M13" s="1"/>
      <c r="N13" s="14"/>
      <c r="O13" s="14"/>
      <c r="P13" s="14"/>
      <c r="Q13" s="14"/>
      <c r="R13" s="14"/>
    </row>
    <row r="14" spans="1:18" ht="15.75">
      <c r="A14" s="1" t="s">
        <v>37</v>
      </c>
      <c r="B14" s="1"/>
      <c r="C14" s="1"/>
      <c r="D14" s="1"/>
      <c r="E14" s="1"/>
      <c r="F14" s="1"/>
      <c r="G14" s="1"/>
      <c r="H14" s="1"/>
      <c r="I14" s="1"/>
      <c r="J14" s="1"/>
      <c r="K14" s="1"/>
      <c r="L14" s="1"/>
      <c r="M14" s="1"/>
      <c r="N14" s="14"/>
      <c r="O14" s="14"/>
      <c r="P14" s="14"/>
      <c r="Q14" s="14"/>
      <c r="R14" s="14"/>
    </row>
    <row r="15" spans="1:18" ht="15.75">
      <c r="A15" s="1"/>
      <c r="B15" s="1" t="s">
        <v>38</v>
      </c>
      <c r="C15" s="1"/>
      <c r="D15" s="1"/>
      <c r="E15" s="1"/>
      <c r="F15" s="40">
        <v>0</v>
      </c>
      <c r="G15" s="1"/>
      <c r="H15" s="40">
        <v>0</v>
      </c>
      <c r="I15" s="40"/>
      <c r="J15" s="14">
        <v>10</v>
      </c>
      <c r="K15" s="1"/>
      <c r="L15" s="40">
        <v>0</v>
      </c>
      <c r="M15" s="1"/>
      <c r="N15" s="14">
        <f>SUM(F15:L15)</f>
        <v>10</v>
      </c>
      <c r="O15" s="40"/>
      <c r="P15" s="40">
        <v>0</v>
      </c>
      <c r="Q15" s="40"/>
      <c r="R15" s="14">
        <f>SUM(N15:Q15)</f>
        <v>10</v>
      </c>
    </row>
    <row r="16" spans="1:19" ht="15.75">
      <c r="A16" s="3" t="s">
        <v>99</v>
      </c>
      <c r="B16" s="1"/>
      <c r="C16" s="1"/>
      <c r="D16" s="1"/>
      <c r="E16" s="1"/>
      <c r="F16" s="40">
        <v>0</v>
      </c>
      <c r="G16" s="1"/>
      <c r="H16" s="40">
        <v>0</v>
      </c>
      <c r="I16" s="40"/>
      <c r="J16" s="40">
        <v>0</v>
      </c>
      <c r="K16" s="14"/>
      <c r="L16" s="14">
        <f>acc!J32</f>
        <v>83</v>
      </c>
      <c r="M16" s="14"/>
      <c r="N16" s="14">
        <f>SUM(F16:L16)</f>
        <v>83</v>
      </c>
      <c r="O16" s="14"/>
      <c r="P16" s="14">
        <f>acc!J33</f>
        <v>84</v>
      </c>
      <c r="Q16" s="14"/>
      <c r="R16" s="14">
        <f>SUM(N16:Q16)</f>
        <v>167</v>
      </c>
      <c r="S16" s="15"/>
    </row>
    <row r="17" spans="1:19" ht="5.25" customHeight="1">
      <c r="A17" s="1"/>
      <c r="B17" s="1"/>
      <c r="C17" s="1"/>
      <c r="D17" s="1"/>
      <c r="E17" s="1"/>
      <c r="F17" s="1"/>
      <c r="G17" s="1"/>
      <c r="H17" s="1"/>
      <c r="I17" s="1"/>
      <c r="J17" s="1"/>
      <c r="K17" s="14"/>
      <c r="L17" s="14"/>
      <c r="M17" s="14"/>
      <c r="N17" s="14"/>
      <c r="O17" s="14"/>
      <c r="P17" s="14"/>
      <c r="Q17" s="14"/>
      <c r="R17" s="14"/>
      <c r="S17" s="15"/>
    </row>
    <row r="18" spans="1:19" ht="16.5" thickBot="1">
      <c r="A18" s="1" t="s">
        <v>107</v>
      </c>
      <c r="B18" s="1"/>
      <c r="C18" s="1"/>
      <c r="D18" s="1"/>
      <c r="E18" s="1"/>
      <c r="F18" s="16">
        <f>SUM(F12:F17)</f>
        <v>86932</v>
      </c>
      <c r="G18" s="16"/>
      <c r="H18" s="16">
        <f>SUM(H12:H17)</f>
        <v>27589</v>
      </c>
      <c r="I18" s="16"/>
      <c r="J18" s="16">
        <f>SUM(J12:J17)</f>
        <v>401</v>
      </c>
      <c r="K18" s="16"/>
      <c r="L18" s="16">
        <f>SUM(L12:L17)</f>
        <v>-18057</v>
      </c>
      <c r="M18" s="16"/>
      <c r="N18" s="16">
        <f>SUM(N12:N17)</f>
        <v>96865</v>
      </c>
      <c r="O18" s="16"/>
      <c r="P18" s="16">
        <f>SUM(P12:P17)</f>
        <v>4928</v>
      </c>
      <c r="Q18" s="16"/>
      <c r="R18" s="16">
        <f>SUM(N18:Q18)</f>
        <v>101793</v>
      </c>
      <c r="S18" s="15"/>
    </row>
    <row r="19" spans="1:19" ht="12" customHeight="1" thickTop="1">
      <c r="A19" s="1"/>
      <c r="B19" s="1"/>
      <c r="C19" s="1"/>
      <c r="D19" s="1"/>
      <c r="E19" s="1"/>
      <c r="F19" s="1"/>
      <c r="G19" s="1"/>
      <c r="H19" s="1"/>
      <c r="I19" s="1"/>
      <c r="J19" s="1"/>
      <c r="K19" s="14"/>
      <c r="L19" s="14"/>
      <c r="M19" s="14"/>
      <c r="N19" s="14"/>
      <c r="O19" s="14"/>
      <c r="P19" s="14"/>
      <c r="Q19" s="14"/>
      <c r="R19" s="14"/>
      <c r="S19" s="15"/>
    </row>
    <row r="20" spans="1:18" ht="15.75">
      <c r="A20" s="1" t="s">
        <v>96</v>
      </c>
      <c r="B20" s="38"/>
      <c r="C20" s="1"/>
      <c r="D20" s="1"/>
      <c r="E20" s="1"/>
      <c r="F20" s="1">
        <v>86932</v>
      </c>
      <c r="G20" s="1"/>
      <c r="H20" s="1">
        <v>27589</v>
      </c>
      <c r="I20" s="1"/>
      <c r="J20" s="1">
        <v>365</v>
      </c>
      <c r="K20" s="1"/>
      <c r="L20" s="1">
        <v>-2513</v>
      </c>
      <c r="M20" s="1"/>
      <c r="N20" s="14">
        <f>SUM(F20:M20)</f>
        <v>112373</v>
      </c>
      <c r="O20" s="14"/>
      <c r="P20" s="14">
        <v>4235</v>
      </c>
      <c r="Q20" s="14"/>
      <c r="R20" s="14">
        <f>SUM(N20:Q20)</f>
        <v>116608</v>
      </c>
    </row>
    <row r="21" spans="1:18" ht="5.25" customHeight="1">
      <c r="A21" s="1"/>
      <c r="B21" s="1"/>
      <c r="C21" s="1"/>
      <c r="D21" s="1"/>
      <c r="E21" s="1"/>
      <c r="F21" s="1"/>
      <c r="G21" s="1"/>
      <c r="H21" s="1"/>
      <c r="I21" s="1"/>
      <c r="J21" s="1"/>
      <c r="K21" s="1"/>
      <c r="L21" s="1"/>
      <c r="M21" s="1"/>
      <c r="N21" s="14"/>
      <c r="O21" s="14"/>
      <c r="P21" s="14"/>
      <c r="Q21" s="14"/>
      <c r="R21" s="14"/>
    </row>
    <row r="22" spans="1:18" ht="15.75">
      <c r="A22" s="1" t="s">
        <v>37</v>
      </c>
      <c r="B22" s="1"/>
      <c r="C22" s="1"/>
      <c r="D22" s="1"/>
      <c r="E22" s="1"/>
      <c r="F22" s="1"/>
      <c r="G22" s="1"/>
      <c r="H22" s="1"/>
      <c r="I22" s="1"/>
      <c r="J22" s="1"/>
      <c r="K22" s="1"/>
      <c r="L22" s="1"/>
      <c r="M22" s="1"/>
      <c r="N22" s="14"/>
      <c r="O22" s="14"/>
      <c r="P22" s="14"/>
      <c r="Q22" s="14"/>
      <c r="R22" s="14"/>
    </row>
    <row r="23" spans="1:18" ht="15.75">
      <c r="A23" s="1"/>
      <c r="B23" s="1" t="s">
        <v>38</v>
      </c>
      <c r="C23" s="1"/>
      <c r="D23" s="1"/>
      <c r="E23" s="1"/>
      <c r="F23" s="40">
        <v>0</v>
      </c>
      <c r="G23" s="1"/>
      <c r="H23" s="40">
        <v>0</v>
      </c>
      <c r="I23" s="40"/>
      <c r="J23" s="14">
        <v>7</v>
      </c>
      <c r="K23" s="1"/>
      <c r="L23" s="40">
        <v>0</v>
      </c>
      <c r="M23" s="1"/>
      <c r="N23" s="14">
        <f>SUM(F23:L23)</f>
        <v>7</v>
      </c>
      <c r="O23" s="14"/>
      <c r="P23" s="40">
        <v>0</v>
      </c>
      <c r="Q23" s="14"/>
      <c r="R23" s="14">
        <f>SUM(N23:Q23)</f>
        <v>7</v>
      </c>
    </row>
    <row r="24" spans="1:18" ht="15.75">
      <c r="A24" s="3" t="s">
        <v>98</v>
      </c>
      <c r="B24" s="1"/>
      <c r="C24" s="1"/>
      <c r="D24" s="1"/>
      <c r="E24" s="1"/>
      <c r="F24" s="40">
        <v>0</v>
      </c>
      <c r="G24" s="1"/>
      <c r="H24" s="40">
        <v>0</v>
      </c>
      <c r="I24" s="40"/>
      <c r="J24" s="40">
        <v>0</v>
      </c>
      <c r="K24" s="14"/>
      <c r="L24" s="14">
        <f>acc!L32</f>
        <v>-4446</v>
      </c>
      <c r="M24" s="14"/>
      <c r="N24" s="14">
        <f>SUM(F24:L24)</f>
        <v>-4446</v>
      </c>
      <c r="O24" s="14"/>
      <c r="P24" s="14">
        <f>acc!L33</f>
        <v>329</v>
      </c>
      <c r="Q24" s="14"/>
      <c r="R24" s="14">
        <f>SUM(N24:Q24)</f>
        <v>-4117</v>
      </c>
    </row>
    <row r="25" spans="1:18" ht="5.25" customHeight="1">
      <c r="A25" s="1"/>
      <c r="B25" s="1"/>
      <c r="C25" s="1"/>
      <c r="D25" s="1"/>
      <c r="E25" s="1"/>
      <c r="F25" s="1"/>
      <c r="G25" s="1"/>
      <c r="H25" s="1"/>
      <c r="I25" s="1"/>
      <c r="J25" s="1"/>
      <c r="K25" s="14"/>
      <c r="L25" s="14"/>
      <c r="M25" s="14"/>
      <c r="N25" s="14"/>
      <c r="O25" s="14"/>
      <c r="P25" s="14"/>
      <c r="Q25" s="14"/>
      <c r="R25" s="14"/>
    </row>
    <row r="26" spans="1:18" ht="16.5" thickBot="1">
      <c r="A26" s="1" t="s">
        <v>108</v>
      </c>
      <c r="B26" s="1"/>
      <c r="C26" s="1"/>
      <c r="D26" s="1"/>
      <c r="E26" s="1"/>
      <c r="F26" s="16">
        <f>SUM(F20:F25)</f>
        <v>86932</v>
      </c>
      <c r="G26" s="16"/>
      <c r="H26" s="16">
        <f>SUM(H20:H25)</f>
        <v>27589</v>
      </c>
      <c r="I26" s="16"/>
      <c r="J26" s="16">
        <f>SUM(J20:J25)</f>
        <v>372</v>
      </c>
      <c r="K26" s="16"/>
      <c r="L26" s="16">
        <f>SUM(L20:L25)</f>
        <v>-6959</v>
      </c>
      <c r="M26" s="16"/>
      <c r="N26" s="16">
        <f>SUM(N20:N25)</f>
        <v>107934</v>
      </c>
      <c r="O26" s="16"/>
      <c r="P26" s="16">
        <f>SUM(P20:P25)</f>
        <v>4564</v>
      </c>
      <c r="Q26" s="16"/>
      <c r="R26" s="16">
        <f>SUM(N26:Q26)</f>
        <v>112498</v>
      </c>
    </row>
    <row r="27" spans="1:18" ht="16.5" thickTop="1">
      <c r="A27" s="1"/>
      <c r="B27" s="1"/>
      <c r="C27" s="1"/>
      <c r="D27" s="1"/>
      <c r="E27" s="1"/>
      <c r="F27" s="1"/>
      <c r="G27" s="1"/>
      <c r="H27" s="1"/>
      <c r="I27" s="1"/>
      <c r="J27" s="1"/>
      <c r="K27" s="14"/>
      <c r="L27" s="14"/>
      <c r="M27" s="14"/>
      <c r="N27" s="14"/>
      <c r="O27" s="14"/>
      <c r="P27" s="14"/>
      <c r="Q27" s="14"/>
      <c r="R27" s="14"/>
    </row>
  </sheetData>
  <mergeCells count="2">
    <mergeCell ref="F6:N6"/>
    <mergeCell ref="F5:R5"/>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2009-11-23T07:37:53Z</cp:lastPrinted>
  <dcterms:created xsi:type="dcterms:W3CDTF">2002-10-27T07:13:59Z</dcterms:created>
  <dcterms:modified xsi:type="dcterms:W3CDTF">2009-11-25T04:21:30Z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581301317</vt:i4>
  </property>
  <property fmtid="{D5CDD505-2E9C-101B-9397-08002B2CF9AE}" pid="3" name="_EmailSubject">
    <vt:lpwstr>1st quarter announcement</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